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"/>
    </mc:Choice>
  </mc:AlternateContent>
  <xr:revisionPtr revIDLastSave="0" documentId="13_ncr:1_{E990BC71-9D98-4B5B-997E-C2C64EAD8AC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18" i="1"/>
  <c r="L108" i="1"/>
  <c r="L119" i="1" s="1"/>
  <c r="L99" i="1"/>
  <c r="L89" i="1"/>
  <c r="L80" i="1"/>
  <c r="L70" i="1"/>
  <c r="L81" i="1" s="1"/>
  <c r="L61" i="1"/>
  <c r="L51" i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3" i="1" l="1"/>
  <c r="F62" i="1"/>
  <c r="J62" i="1"/>
  <c r="F100" i="1"/>
  <c r="J100" i="1"/>
  <c r="G138" i="1"/>
  <c r="I157" i="1"/>
  <c r="L24" i="1"/>
  <c r="L62" i="1"/>
  <c r="L100" i="1"/>
  <c r="L138" i="1"/>
  <c r="L176" i="1"/>
  <c r="I119" i="1"/>
  <c r="F43" i="1"/>
  <c r="J43" i="1"/>
  <c r="H62" i="1"/>
  <c r="F81" i="1"/>
  <c r="J81" i="1"/>
  <c r="H100" i="1"/>
  <c r="J119" i="1"/>
  <c r="I138" i="1"/>
  <c r="G157" i="1"/>
  <c r="I176" i="1"/>
  <c r="G195" i="1"/>
  <c r="J176" i="1"/>
  <c r="G81" i="1"/>
  <c r="H81" i="1"/>
  <c r="I81" i="1"/>
  <c r="G62" i="1"/>
  <c r="L196" i="1"/>
  <c r="F119" i="1"/>
  <c r="F138" i="1"/>
  <c r="F157" i="1"/>
  <c r="F176" i="1"/>
  <c r="F195" i="1"/>
  <c r="I24" i="1"/>
  <c r="I196" i="1" s="1"/>
  <c r="F24" i="1"/>
  <c r="J24" i="1"/>
  <c r="J196" i="1" s="1"/>
  <c r="H24" i="1"/>
  <c r="H196" i="1" s="1"/>
  <c r="G24" i="1"/>
  <c r="G196" i="1" s="1"/>
  <c r="F196" i="1" l="1"/>
</calcChain>
</file>

<file path=xl/sharedStrings.xml><?xml version="1.0" encoding="utf-8"?>
<sst xmlns="http://schemas.openxmlformats.org/spreadsheetml/2006/main" count="292" uniqueCount="98">
  <si>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</si>
  <si>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</si>
  <si>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</si>
  <si>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</si>
  <si>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</si>
  <si>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</si>
  <si>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</si>
  <si>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</si>
  <si>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</si>
  <si>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</si>
  <si>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</si>
  <si>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</si>
  <si>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</si>
  <si>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</si>
  <si>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</si>
  <si>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</si>
  <si>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</si>
  <si>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</si>
  <si>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</si>
  <si>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</si>
  <si>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</si>
  <si>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</si>
  <si>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</si>
  <si>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</si>
  <si>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</si>
  <si>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</si>
  <si>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</si>
  <si>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</si>
  <si>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</si>
  <si>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</si>
  <si>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</si>
  <si>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</si>
  <si>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</si>
  <si>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</si>
  <si>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</si>
  <si>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</si>
  <si>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</si>
  <si>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</si>
  <si>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</si>
  <si>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 молочная  Дружба с маслом</t>
  </si>
  <si>
    <t>200</t>
  </si>
  <si>
    <t>1148</t>
  </si>
  <si>
    <t>Кофейный напиток  на молоке</t>
  </si>
  <si>
    <t>951</t>
  </si>
  <si>
    <t>Хлеб</t>
  </si>
  <si>
    <t>878</t>
  </si>
  <si>
    <t>Сыр (порциями)</t>
  </si>
  <si>
    <t>20</t>
  </si>
  <si>
    <t>42</t>
  </si>
  <si>
    <t>Масло (порциями)</t>
  </si>
  <si>
    <t>10</t>
  </si>
  <si>
    <t>41</t>
  </si>
  <si>
    <t>Гуляш мясной</t>
  </si>
  <si>
    <t>100</t>
  </si>
  <si>
    <t>591</t>
  </si>
  <si>
    <t>Макаронные изделия отварные</t>
  </si>
  <si>
    <t>150</t>
  </si>
  <si>
    <t>688</t>
  </si>
  <si>
    <t>Компот из плодов или ягод сушеных В С</t>
  </si>
  <si>
    <t>867</t>
  </si>
  <si>
    <t>Омлет натуральный</t>
  </si>
  <si>
    <t>438</t>
  </si>
  <si>
    <t>Чай с молоком</t>
  </si>
  <si>
    <t>945</t>
  </si>
  <si>
    <t>Фрукты</t>
  </si>
  <si>
    <t>271</t>
  </si>
  <si>
    <t>Котлеты,шницеля,биточки рубленые из бройлеров-цыплят</t>
  </si>
  <si>
    <t>668</t>
  </si>
  <si>
    <t>Рис отварной с овощами</t>
  </si>
  <si>
    <t>Чай с лимоном</t>
  </si>
  <si>
    <t>944</t>
  </si>
  <si>
    <t>Суфле "Золотая Рыбка"</t>
  </si>
  <si>
    <t>47</t>
  </si>
  <si>
    <t>Пюре картофельное</t>
  </si>
  <si>
    <t>694</t>
  </si>
  <si>
    <t>Напиток из плодов шиповника В С</t>
  </si>
  <si>
    <t>1014</t>
  </si>
  <si>
    <t>Каша рисовая жидкая с маслом</t>
  </si>
  <si>
    <t>1143</t>
  </si>
  <si>
    <t>Какао на молоке</t>
  </si>
  <si>
    <t>2</t>
  </si>
  <si>
    <t>Плов мясной</t>
  </si>
  <si>
    <t>601</t>
  </si>
  <si>
    <t>Компот из смеси сухофруктов В С</t>
  </si>
  <si>
    <t>868</t>
  </si>
  <si>
    <t>кондитерское изделие</t>
  </si>
  <si>
    <t>Пудинг из творога (запеченный) (со сгущенным молоком)</t>
  </si>
  <si>
    <t>467</t>
  </si>
  <si>
    <t>Каша гречневая рассыпчатая</t>
  </si>
  <si>
    <t>1126</t>
  </si>
  <si>
    <t>Компот из свежих плодов В С</t>
  </si>
  <si>
    <t>859</t>
  </si>
  <si>
    <t>Гуляш из филе птицы</t>
  </si>
  <si>
    <t>643-1</t>
  </si>
  <si>
    <t>печень по строгановски</t>
  </si>
  <si>
    <t>МАОУ "СОШ № 137 г. Челябинска"</t>
  </si>
  <si>
    <t>директор</t>
  </si>
  <si>
    <t>Куравина Е.Ю.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</si>
</sst>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2" fillId="0" borderId="0"/>
    <xf numFmtId="0" fontId="13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2" fillId="0" borderId="2" xfId="2" applyBorder="1" applyAlignment="1">
      <alignment wrapText="1"/>
    </xf>
    <xf numFmtId="0" fontId="12" fillId="0" borderId="2" xfId="2" applyBorder="1"/>
    <xf numFmtId="0" fontId="12" fillId="0" borderId="17" xfId="2" applyBorder="1"/>
    <xf numFmtId="0" fontId="12" fillId="0" borderId="2" xfId="2" applyBorder="1" applyAlignment="1">
      <alignment horizontal="center"/>
    </xf>
    <xf numFmtId="2" fontId="12" fillId="0" borderId="2" xfId="2" applyNumberFormat="1" applyBorder="1" applyAlignment="1">
      <alignment horizontal="center"/>
    </xf>
    <xf numFmtId="0" fontId="12" fillId="0" borderId="17" xfId="2" applyBorder="1" applyAlignment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4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Финансов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13" sqref="S1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0" t="s">
        <v>95</v>
      </c>
      <c r="D1" s="59"/>
      <c r="E1" s="59"/>
      <c r="F1" s="12" t="s">
        <v>16</v>
      </c>
      <c r="G1" s="2" t="s">
        <v>17</v>
      </c>
      <c r="H1" s="61" t="s">
        <v>96</v>
      </c>
      <c r="I1" s="61"/>
      <c r="J1" s="61"/>
      <c r="K1" s="61"/>
    </row>
    <row r="2" spans="1:12" ht="18" x14ac:dyDescent="0.2">
      <c r="A2" s="35" t="s">
        <v>6</v>
      </c>
      <c r="C2" s="2"/>
      <c r="G2" s="2" t="s">
        <v>18</v>
      </c>
      <c r="H2" s="61" t="s">
        <v>97</v>
      </c>
      <c r="I2" s="61"/>
      <c r="J2" s="61"/>
      <c r="K2" s="6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50" t="s">
        <v>39</v>
      </c>
      <c r="F7" s="53" t="s">
        <v>40</v>
      </c>
      <c r="G7" s="54">
        <v>7.26</v>
      </c>
      <c r="H7" s="54">
        <v>8.2200000000000006</v>
      </c>
      <c r="I7" s="54">
        <v>43.84</v>
      </c>
      <c r="J7" s="51">
        <v>278.06</v>
      </c>
      <c r="K7" s="52" t="s">
        <v>41</v>
      </c>
      <c r="L7" s="43">
        <v>31.22</v>
      </c>
    </row>
    <row r="8" spans="1:12" ht="15" x14ac:dyDescent="0.25">
      <c r="A8" s="23"/>
      <c r="B8" s="15"/>
      <c r="C8" s="11"/>
      <c r="D8" s="7" t="s">
        <v>22</v>
      </c>
      <c r="E8" s="50" t="s">
        <v>42</v>
      </c>
      <c r="F8" s="53" t="s">
        <v>40</v>
      </c>
      <c r="G8" s="54">
        <v>5.2</v>
      </c>
      <c r="H8" s="54">
        <v>5.7</v>
      </c>
      <c r="I8" s="54">
        <v>28.08</v>
      </c>
      <c r="J8" s="51">
        <v>181.72</v>
      </c>
      <c r="K8" s="52" t="s">
        <v>43</v>
      </c>
      <c r="L8" s="43">
        <v>27.13</v>
      </c>
    </row>
    <row r="9" spans="1:12" ht="15" x14ac:dyDescent="0.25">
      <c r="A9" s="23"/>
      <c r="B9" s="15"/>
      <c r="C9" s="11"/>
      <c r="D9" s="7" t="s">
        <v>23</v>
      </c>
      <c r="E9" s="50" t="s">
        <v>44</v>
      </c>
      <c r="F9" s="53">
        <v>70</v>
      </c>
      <c r="G9" s="54">
        <v>5.53</v>
      </c>
      <c r="H9" s="54">
        <v>0.7</v>
      </c>
      <c r="I9" s="54">
        <v>33.799999999999997</v>
      </c>
      <c r="J9" s="51">
        <v>164.5</v>
      </c>
      <c r="K9" s="52" t="s">
        <v>45</v>
      </c>
      <c r="L9" s="43">
        <v>4.92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50" t="s">
        <v>46</v>
      </c>
      <c r="F11" s="53" t="s">
        <v>47</v>
      </c>
      <c r="G11" s="54">
        <v>4.6399999999999997</v>
      </c>
      <c r="H11" s="54">
        <v>5.9</v>
      </c>
      <c r="I11" s="54">
        <v>0</v>
      </c>
      <c r="J11" s="51">
        <v>72.8</v>
      </c>
      <c r="K11" s="52" t="s">
        <v>48</v>
      </c>
      <c r="L11" s="43">
        <v>19.78</v>
      </c>
    </row>
    <row r="12" spans="1:12" ht="15" x14ac:dyDescent="0.25">
      <c r="A12" s="23"/>
      <c r="B12" s="15"/>
      <c r="C12" s="11"/>
      <c r="D12" s="6"/>
      <c r="E12" s="50" t="s">
        <v>49</v>
      </c>
      <c r="F12" s="53" t="s">
        <v>50</v>
      </c>
      <c r="G12" s="54">
        <v>0.13</v>
      </c>
      <c r="H12" s="54">
        <v>6.15</v>
      </c>
      <c r="I12" s="54">
        <v>0.17</v>
      </c>
      <c r="J12" s="51">
        <v>56.6</v>
      </c>
      <c r="K12" s="52" t="s">
        <v>51</v>
      </c>
      <c r="L12" s="43">
        <v>11.84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70</v>
      </c>
      <c r="G13" s="19">
        <f t="shared" ref="G13:J13" si="0">SUM(G6:G12)</f>
        <v>22.76</v>
      </c>
      <c r="H13" s="19">
        <f t="shared" si="0"/>
        <v>26.67</v>
      </c>
      <c r="I13" s="19">
        <f t="shared" si="0"/>
        <v>105.89</v>
      </c>
      <c r="J13" s="19">
        <f t="shared" si="0"/>
        <v>753.68</v>
      </c>
      <c r="K13" s="25"/>
      <c r="L13" s="19">
        <f t="shared" ref="L13" si="1">SUM(L6:L12)</f>
        <v>94.89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70</v>
      </c>
      <c r="G24" s="32">
        <f t="shared" ref="G24:J24" si="4">G13+G23</f>
        <v>22.76</v>
      </c>
      <c r="H24" s="32">
        <f t="shared" si="4"/>
        <v>26.67</v>
      </c>
      <c r="I24" s="32">
        <f t="shared" si="4"/>
        <v>105.89</v>
      </c>
      <c r="J24" s="32">
        <f t="shared" si="4"/>
        <v>753.68</v>
      </c>
      <c r="K24" s="32"/>
      <c r="L24" s="32">
        <f t="shared" ref="L24" si="5">L13+L23</f>
        <v>94.89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0" t="s">
        <v>52</v>
      </c>
      <c r="F25" s="53" t="s">
        <v>53</v>
      </c>
      <c r="G25" s="54">
        <v>15.17</v>
      </c>
      <c r="H25" s="54">
        <v>16.7</v>
      </c>
      <c r="I25" s="54">
        <v>2.85</v>
      </c>
      <c r="J25" s="51">
        <v>222.15</v>
      </c>
      <c r="K25" s="52" t="s">
        <v>54</v>
      </c>
      <c r="L25" s="40">
        <v>67.88</v>
      </c>
    </row>
    <row r="26" spans="1:12" ht="15" x14ac:dyDescent="0.25">
      <c r="A26" s="14"/>
      <c r="B26" s="15"/>
      <c r="C26" s="11"/>
      <c r="D26" s="6"/>
      <c r="E26" s="50" t="s">
        <v>55</v>
      </c>
      <c r="F26" s="53" t="s">
        <v>56</v>
      </c>
      <c r="G26" s="54">
        <v>5.71</v>
      </c>
      <c r="H26" s="54">
        <v>4.2699999999999996</v>
      </c>
      <c r="I26" s="54">
        <v>34.799999999999997</v>
      </c>
      <c r="J26" s="51">
        <v>200.29</v>
      </c>
      <c r="K26" s="52" t="s">
        <v>57</v>
      </c>
      <c r="L26" s="43">
        <v>8.08</v>
      </c>
    </row>
    <row r="27" spans="1:12" ht="15" x14ac:dyDescent="0.25">
      <c r="A27" s="14"/>
      <c r="B27" s="15"/>
      <c r="C27" s="11"/>
      <c r="D27" s="7" t="s">
        <v>22</v>
      </c>
      <c r="E27" s="50" t="s">
        <v>58</v>
      </c>
      <c r="F27" s="53" t="s">
        <v>40</v>
      </c>
      <c r="G27" s="54">
        <v>1.92</v>
      </c>
      <c r="H27" s="54">
        <v>0.12</v>
      </c>
      <c r="I27" s="54">
        <v>25.86</v>
      </c>
      <c r="J27" s="51">
        <v>112.36</v>
      </c>
      <c r="K27" s="52" t="s">
        <v>59</v>
      </c>
      <c r="L27" s="43">
        <v>15.46</v>
      </c>
    </row>
    <row r="28" spans="1:12" ht="15" x14ac:dyDescent="0.25">
      <c r="A28" s="14"/>
      <c r="B28" s="15"/>
      <c r="C28" s="11"/>
      <c r="D28" s="7" t="s">
        <v>23</v>
      </c>
      <c r="E28" s="50" t="s">
        <v>44</v>
      </c>
      <c r="F28" s="53">
        <v>50</v>
      </c>
      <c r="G28" s="54">
        <v>3.95</v>
      </c>
      <c r="H28" s="54">
        <v>0.5</v>
      </c>
      <c r="I28" s="54">
        <v>24.14</v>
      </c>
      <c r="J28" s="51">
        <v>117.5</v>
      </c>
      <c r="K28" s="52" t="s">
        <v>45</v>
      </c>
      <c r="L28" s="43">
        <v>3.47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</v>
      </c>
      <c r="G32" s="19">
        <f t="shared" ref="G32" si="6">SUM(G25:G31)</f>
        <v>26.749999999999996</v>
      </c>
      <c r="H32" s="19">
        <f t="shared" ref="H32" si="7">SUM(H25:H31)</f>
        <v>21.59</v>
      </c>
      <c r="I32" s="19">
        <f t="shared" ref="I32" si="8">SUM(I25:I31)</f>
        <v>87.65</v>
      </c>
      <c r="J32" s="19">
        <f t="shared" ref="J32:L32" si="9">SUM(J25:J31)</f>
        <v>652.29999999999995</v>
      </c>
      <c r="K32" s="25"/>
      <c r="L32" s="19">
        <f t="shared" si="9"/>
        <v>94.889999999999986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50</v>
      </c>
      <c r="G43" s="32">
        <f t="shared" ref="G43" si="14">G32+G42</f>
        <v>26.749999999999996</v>
      </c>
      <c r="H43" s="32">
        <f t="shared" ref="H43" si="15">H32+H42</f>
        <v>21.59</v>
      </c>
      <c r="I43" s="32">
        <f t="shared" ref="I43" si="16">I32+I42</f>
        <v>87.65</v>
      </c>
      <c r="J43" s="32">
        <f t="shared" ref="J43:L43" si="17">J32+J42</f>
        <v>652.29999999999995</v>
      </c>
      <c r="K43" s="32"/>
      <c r="L43" s="32">
        <f t="shared" si="17"/>
        <v>94.889999999999986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50" t="s">
        <v>60</v>
      </c>
      <c r="F45" s="53" t="s">
        <v>56</v>
      </c>
      <c r="G45" s="54">
        <v>15.14</v>
      </c>
      <c r="H45" s="54">
        <v>18.04</v>
      </c>
      <c r="I45" s="54">
        <v>2.81</v>
      </c>
      <c r="J45" s="51">
        <v>234.45</v>
      </c>
      <c r="K45" s="52" t="s">
        <v>61</v>
      </c>
      <c r="L45" s="43">
        <v>71.67</v>
      </c>
    </row>
    <row r="46" spans="1:12" ht="15" x14ac:dyDescent="0.25">
      <c r="A46" s="23"/>
      <c r="B46" s="15"/>
      <c r="C46" s="11"/>
      <c r="D46" s="7" t="s">
        <v>22</v>
      </c>
      <c r="E46" s="50" t="s">
        <v>62</v>
      </c>
      <c r="F46" s="53" t="s">
        <v>40</v>
      </c>
      <c r="G46" s="54">
        <v>1.86</v>
      </c>
      <c r="H46" s="54">
        <v>1.6</v>
      </c>
      <c r="I46" s="54">
        <v>9.42</v>
      </c>
      <c r="J46" s="51">
        <v>59.96</v>
      </c>
      <c r="K46" s="52" t="s">
        <v>63</v>
      </c>
      <c r="L46" s="43">
        <v>6.28</v>
      </c>
    </row>
    <row r="47" spans="1:12" ht="15" x14ac:dyDescent="0.25">
      <c r="A47" s="23"/>
      <c r="B47" s="15"/>
      <c r="C47" s="11"/>
      <c r="D47" s="7" t="s">
        <v>23</v>
      </c>
      <c r="E47" s="50" t="s">
        <v>44</v>
      </c>
      <c r="F47" s="53">
        <v>50</v>
      </c>
      <c r="G47" s="54">
        <v>3.95</v>
      </c>
      <c r="H47" s="54">
        <v>0.5</v>
      </c>
      <c r="I47" s="54">
        <v>24.14</v>
      </c>
      <c r="J47" s="51">
        <v>117.5</v>
      </c>
      <c r="K47" s="52" t="s">
        <v>45</v>
      </c>
      <c r="L47" s="43">
        <v>3.5</v>
      </c>
    </row>
    <row r="48" spans="1:12" ht="15" x14ac:dyDescent="0.25">
      <c r="A48" s="23"/>
      <c r="B48" s="15"/>
      <c r="C48" s="11"/>
      <c r="D48" s="7" t="s">
        <v>24</v>
      </c>
      <c r="E48" s="50" t="s">
        <v>64</v>
      </c>
      <c r="F48" s="53" t="s">
        <v>53</v>
      </c>
      <c r="G48" s="54">
        <v>0.4</v>
      </c>
      <c r="H48" s="54">
        <v>0.4</v>
      </c>
      <c r="I48" s="54">
        <v>9.8000000000000007</v>
      </c>
      <c r="J48" s="51">
        <v>47</v>
      </c>
      <c r="K48" s="52" t="s">
        <v>65</v>
      </c>
      <c r="L48" s="43">
        <v>13.44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</v>
      </c>
      <c r="G51" s="19">
        <f t="shared" ref="G51" si="18">SUM(G44:G50)</f>
        <v>21.349999999999998</v>
      </c>
      <c r="H51" s="19">
        <f t="shared" ref="H51" si="19">SUM(H44:H50)</f>
        <v>20.54</v>
      </c>
      <c r="I51" s="19">
        <f t="shared" ref="I51" si="20">SUM(I44:I50)</f>
        <v>46.17</v>
      </c>
      <c r="J51" s="19">
        <f t="shared" ref="J51:L51" si="21">SUM(J44:J50)</f>
        <v>458.90999999999997</v>
      </c>
      <c r="K51" s="25"/>
      <c r="L51" s="19">
        <f t="shared" si="21"/>
        <v>94.89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50</v>
      </c>
      <c r="G62" s="32">
        <f t="shared" ref="G62" si="26">G51+G61</f>
        <v>21.349999999999998</v>
      </c>
      <c r="H62" s="32">
        <f t="shared" ref="H62" si="27">H51+H61</f>
        <v>20.54</v>
      </c>
      <c r="I62" s="32">
        <f t="shared" ref="I62" si="28">I51+I61</f>
        <v>46.17</v>
      </c>
      <c r="J62" s="32">
        <f t="shared" ref="J62:L62" si="29">J51+J61</f>
        <v>458.90999999999997</v>
      </c>
      <c r="K62" s="32"/>
      <c r="L62" s="32">
        <f t="shared" si="29"/>
        <v>94.89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0" t="s">
        <v>66</v>
      </c>
      <c r="F63" s="53" t="s">
        <v>53</v>
      </c>
      <c r="G63" s="54">
        <v>16.63</v>
      </c>
      <c r="H63" s="54">
        <v>18.22</v>
      </c>
      <c r="I63" s="54">
        <v>16.420000000000002</v>
      </c>
      <c r="J63" s="51">
        <v>294.97000000000003</v>
      </c>
      <c r="K63" s="52" t="s">
        <v>67</v>
      </c>
      <c r="L63" s="40">
        <v>65.959999999999994</v>
      </c>
    </row>
    <row r="64" spans="1:12" ht="15" x14ac:dyDescent="0.25">
      <c r="A64" s="23"/>
      <c r="B64" s="15"/>
      <c r="C64" s="11"/>
      <c r="D64" s="6"/>
      <c r="E64" s="50" t="s">
        <v>68</v>
      </c>
      <c r="F64" s="53" t="s">
        <v>56</v>
      </c>
      <c r="G64" s="54">
        <v>6.89</v>
      </c>
      <c r="H64" s="54">
        <v>6.17</v>
      </c>
      <c r="I64" s="54">
        <v>40.770000000000003</v>
      </c>
      <c r="J64" s="51">
        <v>244.62</v>
      </c>
      <c r="K64" s="55">
        <v>135</v>
      </c>
      <c r="L64" s="43">
        <v>19.3</v>
      </c>
    </row>
    <row r="65" spans="1:12" ht="15" x14ac:dyDescent="0.25">
      <c r="A65" s="23"/>
      <c r="B65" s="15"/>
      <c r="C65" s="11"/>
      <c r="D65" s="7" t="s">
        <v>22</v>
      </c>
      <c r="E65" s="50" t="s">
        <v>69</v>
      </c>
      <c r="F65" s="53" t="s">
        <v>40</v>
      </c>
      <c r="G65" s="54">
        <v>0.42</v>
      </c>
      <c r="H65" s="54">
        <v>0</v>
      </c>
      <c r="I65" s="54">
        <v>7.26</v>
      </c>
      <c r="J65" s="51">
        <v>32.119999999999997</v>
      </c>
      <c r="K65" s="52" t="s">
        <v>70</v>
      </c>
      <c r="L65" s="43">
        <v>6.53</v>
      </c>
    </row>
    <row r="66" spans="1:12" ht="15" x14ac:dyDescent="0.25">
      <c r="A66" s="23"/>
      <c r="B66" s="15"/>
      <c r="C66" s="11"/>
      <c r="D66" s="7" t="s">
        <v>23</v>
      </c>
      <c r="E66" s="50" t="s">
        <v>44</v>
      </c>
      <c r="F66" s="53">
        <v>50</v>
      </c>
      <c r="G66" s="54">
        <v>3.95</v>
      </c>
      <c r="H66" s="54">
        <v>0.5</v>
      </c>
      <c r="I66" s="54">
        <v>24.14</v>
      </c>
      <c r="J66" s="51">
        <v>117.5</v>
      </c>
      <c r="K66" s="52" t="s">
        <v>45</v>
      </c>
      <c r="L66" s="43">
        <v>3.1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</v>
      </c>
      <c r="G70" s="19">
        <f t="shared" ref="G70" si="30">SUM(G63:G69)</f>
        <v>27.89</v>
      </c>
      <c r="H70" s="19">
        <f t="shared" ref="H70" si="31">SUM(H63:H69)</f>
        <v>24.89</v>
      </c>
      <c r="I70" s="19">
        <f t="shared" ref="I70" si="32">SUM(I63:I69)</f>
        <v>88.59</v>
      </c>
      <c r="J70" s="19">
        <f t="shared" ref="J70:L70" si="33">SUM(J63:J69)</f>
        <v>689.21</v>
      </c>
      <c r="K70" s="25"/>
      <c r="L70" s="19">
        <f t="shared" si="33"/>
        <v>94.889999999999986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50</v>
      </c>
      <c r="G81" s="32">
        <f t="shared" ref="G81" si="38">G70+G80</f>
        <v>27.89</v>
      </c>
      <c r="H81" s="32">
        <f t="shared" ref="H81" si="39">H70+H80</f>
        <v>24.89</v>
      </c>
      <c r="I81" s="32">
        <f t="shared" ref="I81" si="40">I70+I80</f>
        <v>88.59</v>
      </c>
      <c r="J81" s="32">
        <f t="shared" ref="J81:L81" si="41">J70+J80</f>
        <v>689.21</v>
      </c>
      <c r="K81" s="32"/>
      <c r="L81" s="32">
        <f t="shared" si="41"/>
        <v>94.889999999999986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 t="s">
        <v>53</v>
      </c>
      <c r="G82" s="40">
        <v>7.62</v>
      </c>
      <c r="H82" s="40">
        <v>10.09</v>
      </c>
      <c r="I82" s="40">
        <v>16.329999999999998</v>
      </c>
      <c r="J82" s="40">
        <v>186.3</v>
      </c>
      <c r="K82" s="41" t="s">
        <v>72</v>
      </c>
      <c r="L82" s="40">
        <v>60.86</v>
      </c>
    </row>
    <row r="83" spans="1:12" ht="15" x14ac:dyDescent="0.25">
      <c r="A83" s="23"/>
      <c r="B83" s="15"/>
      <c r="C83" s="11"/>
      <c r="D83" s="6"/>
      <c r="E83" s="42" t="s">
        <v>73</v>
      </c>
      <c r="F83" s="43" t="s">
        <v>56</v>
      </c>
      <c r="G83" s="43">
        <v>3.21</v>
      </c>
      <c r="H83" s="43">
        <v>4.4400000000000004</v>
      </c>
      <c r="I83" s="43">
        <v>21.43</v>
      </c>
      <c r="J83" s="43">
        <v>139.08000000000001</v>
      </c>
      <c r="K83" s="44" t="s">
        <v>74</v>
      </c>
      <c r="L83" s="43">
        <v>20.67</v>
      </c>
    </row>
    <row r="84" spans="1:12" ht="15" x14ac:dyDescent="0.25">
      <c r="A84" s="23"/>
      <c r="B84" s="15"/>
      <c r="C84" s="11"/>
      <c r="D84" s="7" t="s">
        <v>22</v>
      </c>
      <c r="E84" s="42" t="s">
        <v>75</v>
      </c>
      <c r="F84" s="43" t="s">
        <v>40</v>
      </c>
      <c r="G84" s="43">
        <v>0.8</v>
      </c>
      <c r="H84" s="43">
        <v>0</v>
      </c>
      <c r="I84" s="43">
        <v>18.98</v>
      </c>
      <c r="J84" s="43">
        <v>77.739999999999995</v>
      </c>
      <c r="K84" s="44" t="s">
        <v>76</v>
      </c>
      <c r="L84" s="43">
        <v>9.76</v>
      </c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50</v>
      </c>
      <c r="G85" s="43">
        <v>3.95</v>
      </c>
      <c r="H85" s="43">
        <v>0.5</v>
      </c>
      <c r="I85" s="43">
        <v>24.14</v>
      </c>
      <c r="J85" s="43">
        <v>117.5</v>
      </c>
      <c r="K85" s="44" t="s">
        <v>45</v>
      </c>
      <c r="L85" s="43">
        <v>3.6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</v>
      </c>
      <c r="G89" s="19">
        <f t="shared" ref="G89" si="42">SUM(G82:G88)</f>
        <v>15.580000000000002</v>
      </c>
      <c r="H89" s="19">
        <f t="shared" ref="H89" si="43">SUM(H82:H88)</f>
        <v>15.030000000000001</v>
      </c>
      <c r="I89" s="19">
        <f t="shared" ref="I89" si="44">SUM(I82:I88)</f>
        <v>80.88</v>
      </c>
      <c r="J89" s="19">
        <f t="shared" ref="J89:L89" si="45">SUM(J82:J88)</f>
        <v>520.62</v>
      </c>
      <c r="K89" s="25"/>
      <c r="L89" s="19">
        <f t="shared" si="45"/>
        <v>94.89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50</v>
      </c>
      <c r="G100" s="32">
        <f t="shared" ref="G100" si="50">G89+G99</f>
        <v>15.580000000000002</v>
      </c>
      <c r="H100" s="32">
        <f t="shared" ref="H100" si="51">H89+H99</f>
        <v>15.030000000000001</v>
      </c>
      <c r="I100" s="32">
        <f t="shared" ref="I100" si="52">I89+I99</f>
        <v>80.88</v>
      </c>
      <c r="J100" s="32">
        <f t="shared" ref="J100:L100" si="53">J89+J99</f>
        <v>520.62</v>
      </c>
      <c r="K100" s="32"/>
      <c r="L100" s="32">
        <f t="shared" si="53"/>
        <v>94.89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 t="s">
        <v>77</v>
      </c>
      <c r="F102" s="43" t="s">
        <v>40</v>
      </c>
      <c r="G102" s="43">
        <v>5.3</v>
      </c>
      <c r="H102" s="43">
        <v>7.36</v>
      </c>
      <c r="I102" s="43">
        <v>33.840000000000003</v>
      </c>
      <c r="J102" s="43">
        <v>222.62</v>
      </c>
      <c r="K102" s="44" t="s">
        <v>78</v>
      </c>
      <c r="L102" s="43">
        <v>34.01</v>
      </c>
    </row>
    <row r="103" spans="1:12" ht="15" x14ac:dyDescent="0.25">
      <c r="A103" s="23"/>
      <c r="B103" s="15"/>
      <c r="C103" s="11"/>
      <c r="D103" s="7" t="s">
        <v>22</v>
      </c>
      <c r="E103" s="42" t="s">
        <v>79</v>
      </c>
      <c r="F103" s="43" t="s">
        <v>40</v>
      </c>
      <c r="G103" s="43">
        <v>6.48</v>
      </c>
      <c r="H103" s="43">
        <v>6.68</v>
      </c>
      <c r="I103" s="43">
        <v>16.32</v>
      </c>
      <c r="J103" s="43">
        <v>152.1</v>
      </c>
      <c r="K103" s="44" t="s">
        <v>80</v>
      </c>
      <c r="L103" s="43">
        <v>23.66</v>
      </c>
    </row>
    <row r="104" spans="1:12" ht="15" x14ac:dyDescent="0.25">
      <c r="A104" s="23"/>
      <c r="B104" s="15"/>
      <c r="C104" s="11"/>
      <c r="D104" s="7" t="s">
        <v>23</v>
      </c>
      <c r="E104" s="42" t="s">
        <v>44</v>
      </c>
      <c r="F104" s="43">
        <v>70</v>
      </c>
      <c r="G104" s="43">
        <v>5.53</v>
      </c>
      <c r="H104" s="43">
        <v>0.7</v>
      </c>
      <c r="I104" s="43">
        <v>33.799999999999997</v>
      </c>
      <c r="J104" s="43">
        <v>164.5</v>
      </c>
      <c r="K104" s="44" t="s">
        <v>45</v>
      </c>
      <c r="L104" s="43">
        <v>5.6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46</v>
      </c>
      <c r="F106" s="43" t="s">
        <v>47</v>
      </c>
      <c r="G106" s="43">
        <v>4.6399999999999997</v>
      </c>
      <c r="H106" s="43">
        <v>5.9</v>
      </c>
      <c r="I106" s="43">
        <v>0</v>
      </c>
      <c r="J106" s="43">
        <v>72.8</v>
      </c>
      <c r="K106" s="44" t="s">
        <v>48</v>
      </c>
      <c r="L106" s="43">
        <v>19.78</v>
      </c>
    </row>
    <row r="107" spans="1:12" ht="15" x14ac:dyDescent="0.25">
      <c r="A107" s="23"/>
      <c r="B107" s="15"/>
      <c r="C107" s="11"/>
      <c r="D107" s="6"/>
      <c r="E107" s="42" t="s">
        <v>49</v>
      </c>
      <c r="F107" s="43" t="s">
        <v>50</v>
      </c>
      <c r="G107" s="43">
        <v>0.13</v>
      </c>
      <c r="H107" s="43">
        <v>6.15</v>
      </c>
      <c r="I107" s="43">
        <v>0.17</v>
      </c>
      <c r="J107" s="43">
        <v>56.6</v>
      </c>
      <c r="K107" s="44" t="s">
        <v>51</v>
      </c>
      <c r="L107" s="43">
        <v>11.84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70</v>
      </c>
      <c r="G108" s="19">
        <f t="shared" ref="G108:J108" si="54">SUM(G101:G107)</f>
        <v>22.080000000000002</v>
      </c>
      <c r="H108" s="19">
        <f t="shared" si="54"/>
        <v>26.79</v>
      </c>
      <c r="I108" s="19">
        <f t="shared" si="54"/>
        <v>84.13000000000001</v>
      </c>
      <c r="J108" s="19">
        <f t="shared" si="54"/>
        <v>668.62</v>
      </c>
      <c r="K108" s="25"/>
      <c r="L108" s="19">
        <f t="shared" ref="L108" si="55">SUM(L101:L107)</f>
        <v>94.890000000000015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70</v>
      </c>
      <c r="G119" s="32">
        <f t="shared" ref="G119" si="58">G108+G118</f>
        <v>22.080000000000002</v>
      </c>
      <c r="H119" s="32">
        <f t="shared" ref="H119" si="59">H108+H118</f>
        <v>26.79</v>
      </c>
      <c r="I119" s="32">
        <f t="shared" ref="I119" si="60">I108+I118</f>
        <v>84.13000000000001</v>
      </c>
      <c r="J119" s="32">
        <f t="shared" ref="J119:L119" si="61">J108+J118</f>
        <v>668.62</v>
      </c>
      <c r="K119" s="32"/>
      <c r="L119" s="32">
        <f t="shared" si="61"/>
        <v>94.890000000000015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 t="s">
        <v>81</v>
      </c>
      <c r="F121" s="43">
        <v>230</v>
      </c>
      <c r="G121" s="43">
        <v>15.46</v>
      </c>
      <c r="H121" s="43">
        <v>16.309999999999999</v>
      </c>
      <c r="I121" s="43">
        <v>48.16</v>
      </c>
      <c r="J121" s="43">
        <v>401.53</v>
      </c>
      <c r="K121" s="44" t="s">
        <v>82</v>
      </c>
      <c r="L121" s="43">
        <v>80.819999999999993</v>
      </c>
    </row>
    <row r="122" spans="1:12" ht="15" x14ac:dyDescent="0.25">
      <c r="A122" s="14"/>
      <c r="B122" s="15"/>
      <c r="C122" s="11"/>
      <c r="D122" s="7" t="s">
        <v>22</v>
      </c>
      <c r="E122" s="42" t="s">
        <v>83</v>
      </c>
      <c r="F122" s="43" t="s">
        <v>40</v>
      </c>
      <c r="G122" s="43">
        <v>0.06</v>
      </c>
      <c r="H122" s="43">
        <v>0</v>
      </c>
      <c r="I122" s="43">
        <v>9.8800000000000008</v>
      </c>
      <c r="J122" s="43">
        <v>37.659999999999997</v>
      </c>
      <c r="K122" s="44" t="s">
        <v>84</v>
      </c>
      <c r="L122" s="43">
        <v>7.65</v>
      </c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50</v>
      </c>
      <c r="G123" s="43">
        <v>3.95</v>
      </c>
      <c r="H123" s="43">
        <v>0.5</v>
      </c>
      <c r="I123" s="43">
        <v>24.14</v>
      </c>
      <c r="J123" s="43">
        <v>117.5</v>
      </c>
      <c r="K123" s="44" t="s">
        <v>45</v>
      </c>
      <c r="L123" s="43">
        <v>3.42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85</v>
      </c>
      <c r="F125" s="43">
        <v>30</v>
      </c>
      <c r="G125" s="43">
        <v>2.2200000000000002</v>
      </c>
      <c r="H125" s="43">
        <v>2.82</v>
      </c>
      <c r="I125" s="43">
        <v>21.93</v>
      </c>
      <c r="J125" s="43">
        <v>122.1</v>
      </c>
      <c r="K125" s="44">
        <v>1065</v>
      </c>
      <c r="L125" s="43">
        <v>3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310</v>
      </c>
      <c r="G127" s="19">
        <f t="shared" ref="G127:J127" si="62">SUM(G120:G126)</f>
        <v>21.69</v>
      </c>
      <c r="H127" s="19">
        <f t="shared" si="62"/>
        <v>19.63</v>
      </c>
      <c r="I127" s="19">
        <f t="shared" si="62"/>
        <v>104.11000000000001</v>
      </c>
      <c r="J127" s="19">
        <f t="shared" si="62"/>
        <v>678.79</v>
      </c>
      <c r="K127" s="25"/>
      <c r="L127" s="19">
        <f t="shared" ref="L127" si="63">SUM(L120:L126)</f>
        <v>94.89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310</v>
      </c>
      <c r="G138" s="32">
        <f t="shared" ref="G138" si="66">G127+G137</f>
        <v>21.69</v>
      </c>
      <c r="H138" s="32">
        <f t="shared" ref="H138" si="67">H127+H137</f>
        <v>19.63</v>
      </c>
      <c r="I138" s="32">
        <f t="shared" ref="I138" si="68">I127+I137</f>
        <v>104.11000000000001</v>
      </c>
      <c r="J138" s="32">
        <f t="shared" ref="J138:L138" si="69">J127+J137</f>
        <v>678.79</v>
      </c>
      <c r="K138" s="32"/>
      <c r="L138" s="32">
        <f t="shared" si="69"/>
        <v>94.89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 t="s">
        <v>56</v>
      </c>
      <c r="G139" s="40">
        <v>23.55</v>
      </c>
      <c r="H139" s="40">
        <v>15.41</v>
      </c>
      <c r="I139" s="40">
        <v>41.9</v>
      </c>
      <c r="J139" s="40">
        <v>394.77</v>
      </c>
      <c r="K139" s="41" t="s">
        <v>87</v>
      </c>
      <c r="L139" s="40">
        <v>65.8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62</v>
      </c>
      <c r="F141" s="43" t="s">
        <v>40</v>
      </c>
      <c r="G141" s="43">
        <v>1.86</v>
      </c>
      <c r="H141" s="43">
        <v>1.6</v>
      </c>
      <c r="I141" s="43">
        <v>9.42</v>
      </c>
      <c r="J141" s="43">
        <v>59.96</v>
      </c>
      <c r="K141" s="44" t="s">
        <v>63</v>
      </c>
      <c r="L141" s="43">
        <v>6.28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50</v>
      </c>
      <c r="G142" s="43">
        <v>3.95</v>
      </c>
      <c r="H142" s="43">
        <v>0.5</v>
      </c>
      <c r="I142" s="43">
        <v>24.14</v>
      </c>
      <c r="J142" s="43">
        <v>117.5</v>
      </c>
      <c r="K142" s="44" t="s">
        <v>45</v>
      </c>
      <c r="L142" s="43">
        <v>2.7</v>
      </c>
    </row>
    <row r="143" spans="1:12" ht="15" x14ac:dyDescent="0.25">
      <c r="A143" s="23"/>
      <c r="B143" s="15"/>
      <c r="C143" s="11"/>
      <c r="D143" s="7" t="s">
        <v>24</v>
      </c>
      <c r="E143" s="42" t="s">
        <v>64</v>
      </c>
      <c r="F143" s="43" t="s">
        <v>53</v>
      </c>
      <c r="G143" s="43">
        <v>0.4</v>
      </c>
      <c r="H143" s="43">
        <v>0.4</v>
      </c>
      <c r="I143" s="43">
        <v>9.8000000000000007</v>
      </c>
      <c r="J143" s="43">
        <v>47</v>
      </c>
      <c r="K143" s="44" t="s">
        <v>65</v>
      </c>
      <c r="L143" s="43">
        <v>20.11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</v>
      </c>
      <c r="G146" s="19">
        <f t="shared" ref="G146:J146" si="70">SUM(G139:G145)</f>
        <v>29.759999999999998</v>
      </c>
      <c r="H146" s="19">
        <f t="shared" si="70"/>
        <v>17.91</v>
      </c>
      <c r="I146" s="19">
        <f t="shared" si="70"/>
        <v>85.26</v>
      </c>
      <c r="J146" s="19">
        <f t="shared" si="70"/>
        <v>619.23</v>
      </c>
      <c r="K146" s="25"/>
      <c r="L146" s="19">
        <f t="shared" ref="L146" si="71">SUM(L139:L145)</f>
        <v>94.89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50</v>
      </c>
      <c r="G157" s="32">
        <f t="shared" ref="G157" si="74">G146+G156</f>
        <v>29.759999999999998</v>
      </c>
      <c r="H157" s="32">
        <f t="shared" ref="H157" si="75">H146+H156</f>
        <v>17.91</v>
      </c>
      <c r="I157" s="32">
        <f t="shared" ref="I157" si="76">I146+I156</f>
        <v>85.26</v>
      </c>
      <c r="J157" s="32">
        <f t="shared" ref="J157:L157" si="77">J146+J156</f>
        <v>619.23</v>
      </c>
      <c r="K157" s="32"/>
      <c r="L157" s="32">
        <f t="shared" si="77"/>
        <v>94.89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92</v>
      </c>
      <c r="F158" s="40">
        <v>100</v>
      </c>
      <c r="G158" s="40">
        <v>13.96</v>
      </c>
      <c r="H158" s="40">
        <v>18.32</v>
      </c>
      <c r="I158" s="40">
        <v>4.9000000000000004</v>
      </c>
      <c r="J158" s="40">
        <v>240.57</v>
      </c>
      <c r="K158" s="41" t="s">
        <v>93</v>
      </c>
      <c r="L158" s="40">
        <v>60.3</v>
      </c>
    </row>
    <row r="159" spans="1:12" ht="15" x14ac:dyDescent="0.25">
      <c r="A159" s="23"/>
      <c r="B159" s="15"/>
      <c r="C159" s="11"/>
      <c r="D159" s="6"/>
      <c r="E159" s="42" t="s">
        <v>88</v>
      </c>
      <c r="F159" s="43" t="s">
        <v>56</v>
      </c>
      <c r="G159" s="43">
        <v>7.62</v>
      </c>
      <c r="H159" s="43">
        <v>5.21</v>
      </c>
      <c r="I159" s="43">
        <v>34.17</v>
      </c>
      <c r="J159" s="43">
        <v>214.5</v>
      </c>
      <c r="K159" s="44" t="s">
        <v>89</v>
      </c>
      <c r="L159" s="43">
        <v>13.91</v>
      </c>
    </row>
    <row r="160" spans="1:12" ht="15" x14ac:dyDescent="0.25">
      <c r="A160" s="23"/>
      <c r="B160" s="15"/>
      <c r="C160" s="11"/>
      <c r="D160" s="7" t="s">
        <v>22</v>
      </c>
      <c r="E160" s="42" t="s">
        <v>90</v>
      </c>
      <c r="F160" s="43" t="s">
        <v>40</v>
      </c>
      <c r="G160" s="43">
        <v>0.16</v>
      </c>
      <c r="H160" s="43">
        <v>0.16</v>
      </c>
      <c r="I160" s="43">
        <v>27.88</v>
      </c>
      <c r="J160" s="43">
        <v>109.76</v>
      </c>
      <c r="K160" s="44" t="s">
        <v>91</v>
      </c>
      <c r="L160" s="43">
        <v>16.78</v>
      </c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3.95</v>
      </c>
      <c r="H161" s="43">
        <v>0.5</v>
      </c>
      <c r="I161" s="43">
        <v>24.14</v>
      </c>
      <c r="J161" s="43">
        <v>117.5</v>
      </c>
      <c r="K161" s="44" t="s">
        <v>45</v>
      </c>
      <c r="L161" s="43">
        <v>3.9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150</v>
      </c>
      <c r="G165" s="19">
        <f t="shared" ref="G165:J165" si="78">SUM(G158:G164)</f>
        <v>25.69</v>
      </c>
      <c r="H165" s="19">
        <f t="shared" si="78"/>
        <v>24.19</v>
      </c>
      <c r="I165" s="19">
        <f t="shared" si="78"/>
        <v>91.09</v>
      </c>
      <c r="J165" s="19">
        <f t="shared" si="78"/>
        <v>682.33</v>
      </c>
      <c r="K165" s="25"/>
      <c r="L165" s="19">
        <f t="shared" ref="L165" si="79">SUM(L158:L164)</f>
        <v>94.89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150</v>
      </c>
      <c r="G176" s="32">
        <f t="shared" ref="G176" si="82">G165+G175</f>
        <v>25.69</v>
      </c>
      <c r="H176" s="32">
        <f t="shared" ref="H176" si="83">H165+H175</f>
        <v>24.19</v>
      </c>
      <c r="I176" s="32">
        <f t="shared" ref="I176" si="84">I165+I175</f>
        <v>91.09</v>
      </c>
      <c r="J176" s="32">
        <f t="shared" ref="J176:L176" si="85">J165+J175</f>
        <v>682.33</v>
      </c>
      <c r="K176" s="32"/>
      <c r="L176" s="32">
        <f t="shared" si="85"/>
        <v>94.89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94</v>
      </c>
      <c r="F177" s="40">
        <v>100</v>
      </c>
      <c r="G177" s="40">
        <v>14.68</v>
      </c>
      <c r="H177" s="40">
        <v>20.89</v>
      </c>
      <c r="I177" s="40">
        <v>7.32</v>
      </c>
      <c r="J177" s="40">
        <v>277.81</v>
      </c>
      <c r="K177" s="41">
        <v>582</v>
      </c>
      <c r="L177" s="40">
        <v>60.3</v>
      </c>
    </row>
    <row r="178" spans="1:12" ht="15" x14ac:dyDescent="0.25">
      <c r="A178" s="23"/>
      <c r="B178" s="15"/>
      <c r="C178" s="11"/>
      <c r="D178" s="6"/>
      <c r="E178" s="42" t="s">
        <v>73</v>
      </c>
      <c r="F178" s="43">
        <v>150</v>
      </c>
      <c r="G178" s="43">
        <v>3.21</v>
      </c>
      <c r="H178" s="43">
        <v>4.4400000000000004</v>
      </c>
      <c r="I178" s="43">
        <v>21.43</v>
      </c>
      <c r="J178" s="43">
        <v>139.08000000000001</v>
      </c>
      <c r="K178" s="44">
        <v>694</v>
      </c>
      <c r="L178" s="43">
        <v>20.62</v>
      </c>
    </row>
    <row r="179" spans="1:12" ht="15" x14ac:dyDescent="0.25">
      <c r="A179" s="23"/>
      <c r="B179" s="15"/>
      <c r="C179" s="11"/>
      <c r="D179" s="7" t="s">
        <v>22</v>
      </c>
      <c r="E179" s="42" t="s">
        <v>75</v>
      </c>
      <c r="F179" s="43">
        <v>200</v>
      </c>
      <c r="G179" s="43">
        <v>0.8</v>
      </c>
      <c r="H179" s="43">
        <v>0</v>
      </c>
      <c r="I179" s="43">
        <v>18.98</v>
      </c>
      <c r="J179" s="43">
        <v>77.739999999999995</v>
      </c>
      <c r="K179" s="44">
        <v>1014</v>
      </c>
      <c r="L179" s="43">
        <v>11.76</v>
      </c>
    </row>
    <row r="180" spans="1:12" ht="15" x14ac:dyDescent="0.25">
      <c r="A180" s="23"/>
      <c r="B180" s="15"/>
      <c r="C180" s="11"/>
      <c r="D180" s="7" t="s">
        <v>23</v>
      </c>
      <c r="E180" s="42" t="s">
        <v>44</v>
      </c>
      <c r="F180" s="43">
        <v>50</v>
      </c>
      <c r="G180" s="43">
        <v>3.95</v>
      </c>
      <c r="H180" s="43">
        <v>0.5</v>
      </c>
      <c r="I180" s="43">
        <v>24.14</v>
      </c>
      <c r="J180" s="43">
        <v>117.5</v>
      </c>
      <c r="K180" s="44" t="s">
        <v>45</v>
      </c>
      <c r="L180" s="43">
        <v>3.9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22.64</v>
      </c>
      <c r="H184" s="19">
        <f t="shared" si="86"/>
        <v>25.830000000000002</v>
      </c>
      <c r="I184" s="19">
        <f t="shared" si="86"/>
        <v>71.87</v>
      </c>
      <c r="J184" s="19">
        <f t="shared" si="86"/>
        <v>612.13</v>
      </c>
      <c r="K184" s="25"/>
      <c r="L184" s="19">
        <f t="shared" ref="L184" si="87">SUM(L177:L183)</f>
        <v>96.580000000000013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500</v>
      </c>
      <c r="G195" s="32">
        <f t="shared" ref="G195" si="90">G184+G194</f>
        <v>22.64</v>
      </c>
      <c r="H195" s="32">
        <f t="shared" ref="H195" si="91">H184+H194</f>
        <v>25.830000000000002</v>
      </c>
      <c r="I195" s="32">
        <f t="shared" ref="I195" si="92">I184+I194</f>
        <v>71.87</v>
      </c>
      <c r="J195" s="32">
        <f t="shared" ref="J195:L195" si="93">J184+J194</f>
        <v>612.13</v>
      </c>
      <c r="K195" s="32"/>
      <c r="L195" s="32">
        <f t="shared" si="93"/>
        <v>96.580000000000013</v>
      </c>
    </row>
    <row r="196" spans="1:12" ht="13.5" thickBot="1" x14ac:dyDescent="0.25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135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23.619</v>
      </c>
      <c r="H196" s="34">
        <f t="shared" si="94"/>
        <v>22.307000000000002</v>
      </c>
      <c r="I196" s="34">
        <f t="shared" si="94"/>
        <v>84.564000000000007</v>
      </c>
      <c r="J196" s="34">
        <f t="shared" si="94"/>
        <v>633.58199999999988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95.058999999999997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dcterms:created xsi:type="dcterms:W3CDTF">2022-05-16T14:23:56Z</dcterms:created>
  <dcterms:modified xsi:type="dcterms:W3CDTF">2026-09-28T02:26:36Z</dcterms:modified>
</cp:coreProperties>
</file>